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anecka\Desktop\załączniki SWZ\"/>
    </mc:Choice>
  </mc:AlternateContent>
  <xr:revisionPtr revIDLastSave="0" documentId="8_{66EEE8CE-C12B-49F1-ADD0-30FB7983E01E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0" i="1" l="1"/>
  <c r="I89" i="1"/>
  <c r="I88" i="1"/>
  <c r="I87" i="1"/>
  <c r="K87" i="1" s="1"/>
  <c r="L87" i="1" s="1"/>
  <c r="I86" i="1"/>
  <c r="I85" i="1"/>
  <c r="K85" i="1" s="1"/>
  <c r="I84" i="1"/>
  <c r="K84" i="1" s="1"/>
  <c r="I83" i="1"/>
  <c r="K83" i="1" s="1"/>
  <c r="L83" i="1" s="1"/>
  <c r="I82" i="1"/>
  <c r="I81" i="1"/>
  <c r="I80" i="1"/>
  <c r="K80" i="1" s="1"/>
  <c r="I79" i="1"/>
  <c r="K79" i="1" s="1"/>
  <c r="L79" i="1" s="1"/>
  <c r="I78" i="1"/>
  <c r="I77" i="1"/>
  <c r="I76" i="1"/>
  <c r="I75" i="1"/>
  <c r="K75" i="1" s="1"/>
  <c r="L75" i="1" s="1"/>
  <c r="I74" i="1"/>
  <c r="I73" i="1"/>
  <c r="K73" i="1" s="1"/>
  <c r="I72" i="1"/>
  <c r="K72" i="1" s="1"/>
  <c r="I71" i="1"/>
  <c r="K71" i="1" s="1"/>
  <c r="L71" i="1" s="1"/>
  <c r="I70" i="1"/>
  <c r="I69" i="1"/>
  <c r="I68" i="1"/>
  <c r="I67" i="1"/>
  <c r="K67" i="1" s="1"/>
  <c r="L67" i="1" s="1"/>
  <c r="I66" i="1"/>
  <c r="I65" i="1"/>
  <c r="I64" i="1"/>
  <c r="I63" i="1"/>
  <c r="K63" i="1" s="1"/>
  <c r="L63" i="1" s="1"/>
  <c r="I62" i="1"/>
  <c r="I61" i="1"/>
  <c r="I60" i="1"/>
  <c r="K60" i="1" s="1"/>
  <c r="I59" i="1"/>
  <c r="K59" i="1" s="1"/>
  <c r="L59" i="1" s="1"/>
  <c r="I58" i="1"/>
  <c r="I55" i="1"/>
  <c r="K55" i="1" s="1"/>
  <c r="I50" i="1"/>
  <c r="I49" i="1"/>
  <c r="K49" i="1" s="1"/>
  <c r="L49" i="1" s="1"/>
  <c r="I44" i="1"/>
  <c r="I43" i="1"/>
  <c r="I38" i="1"/>
  <c r="I37" i="1"/>
  <c r="K37" i="1" s="1"/>
  <c r="L37" i="1" s="1"/>
  <c r="I32" i="1"/>
  <c r="F92" i="1" l="1"/>
  <c r="L86" i="1"/>
  <c r="L77" i="1"/>
  <c r="K38" i="1"/>
  <c r="L38" i="1" s="1"/>
  <c r="K50" i="1"/>
  <c r="L50" i="1" s="1"/>
  <c r="K64" i="1"/>
  <c r="L64" i="1" s="1"/>
  <c r="K68" i="1"/>
  <c r="L68" i="1" s="1"/>
  <c r="K76" i="1"/>
  <c r="L76" i="1" s="1"/>
  <c r="K88" i="1"/>
  <c r="L88" i="1" s="1"/>
  <c r="L60" i="1"/>
  <c r="L72" i="1"/>
  <c r="L80" i="1"/>
  <c r="L84" i="1"/>
  <c r="K43" i="1"/>
  <c r="L43" i="1" s="1"/>
  <c r="K61" i="1"/>
  <c r="L61" i="1" s="1"/>
  <c r="K65" i="1"/>
  <c r="L65" i="1" s="1"/>
  <c r="K69" i="1"/>
  <c r="L69" i="1" s="1"/>
  <c r="K77" i="1"/>
  <c r="K81" i="1"/>
  <c r="L81" i="1" s="1"/>
  <c r="K89" i="1"/>
  <c r="L89" i="1" s="1"/>
  <c r="L55" i="1"/>
  <c r="L73" i="1"/>
  <c r="L85" i="1"/>
  <c r="K32" i="1"/>
  <c r="L32" i="1" s="1"/>
  <c r="K44" i="1"/>
  <c r="L4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K90" i="1"/>
  <c r="L90" i="1" s="1"/>
  <c r="F93" i="1" l="1"/>
  <c r="B26" i="1" s="1"/>
</calcChain>
</file>

<file path=xl/sharedStrings.xml><?xml version="1.0" encoding="utf-8"?>
<sst xmlns="http://schemas.openxmlformats.org/spreadsheetml/2006/main" count="263" uniqueCount="157">
  <si>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</si>
  <si>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</si>
  <si>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</si>
  <si>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</si>
  <si>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</si>
  <si>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</si>
  <si>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</si>
  <si>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</si>
  <si>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</si>
  <si>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</si>
  <si>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</si>
  <si>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</si>
  <si>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</si>
  <si>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</si>
  <si>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</si>
  <si>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</si>
  <si>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</si>
  <si>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</si>
  <si>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9</t>
  </si>
  <si>
    <t>REM SZLZN</t>
  </si>
  <si>
    <t>Naprawa szlaku operacyjnego w warunkach nizinnych</t>
  </si>
  <si>
    <t>M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</si>
  <si>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</si>
  <si>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</si>
  <si>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</si>
  <si>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</si>
  <si>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</si>
  <si>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</si>
  <si>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</si>
  <si>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</si>
  <si>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</si>
  <si>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</si>
  <si>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49</t>
  </si>
  <si>
    <t>OPR-OCHRO</t>
  </si>
  <si>
    <t>Chemiczna ochrona roślin opryskiwaczem ręcznym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</si>
  <si>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</si>
  <si>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</si>
  <si>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</si>
  <si>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</si>
  <si>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</si>
  <si>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</si>
  <si>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</si>
  <si>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</si>
  <si>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</si>
  <si>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</si>
  <si>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</si>
  <si>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</si>
  <si>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</si>
  <si>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</si>
  <si>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</si>
  <si>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</si>
  <si>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</si>
  <si>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</si>
  <si>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</si>
  <si>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</si>
  <si>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</si>
  <si>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</si>
  <si>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</si>
  <si>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</si>
  <si>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</si>
  <si>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</si>
  <si>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</si>
  <si>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</si>
  <si>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</si>
  <si>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</si>
  <si>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</si>
  <si>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</si>
  <si>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</si>
  <si>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</si>
  <si>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</si>
  <si>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</si>
  <si>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</si>
  <si>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</si>
  <si>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</si>
  <si>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</si>
  <si>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</si>
  <si>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</si>
  <si>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</si>
  <si>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</si>
  <si>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</si>
  <si>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</si>
  <si>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</si>
  <si>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</si>
  <si>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</si>
  <si>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</si>
  <si>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</si>
  <si>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</si>
  <si>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</si>
  <si>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</si>
  <si>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</si>
  <si>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</si>
  <si>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</si>
  <si>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</si>
  <si>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</si>
  <si>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</si>
  <si>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</si>
  <si>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</si>
  <si>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</si>
  <si>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</si>
  <si>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</si>
  <si>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</si>
  <si>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</si>
  <si>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</si>
  <si>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</si>
  <si>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</si>
  <si>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</si>
  <si>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</si>
  <si>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</si>
  <si>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</si>
  <si>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</si>
  <si>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</si>
  <si>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</si>
  <si>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</si>
  <si>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</si>
  <si>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</si>
  <si>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</si>
  <si>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</si>
  <si>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</si>
  <si>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</si>
  <si>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</si>
  <si>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</si>
  <si>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</si>
  <si>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</si>
  <si>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</si>
  <si>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</si>
  <si>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</si>
  <si>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</si>
  <si>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</si>
  <si>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</si>
  <si>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</si>
  <si>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</si>
  <si>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</si>
  <si>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</si>
  <si>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</si>
  <si>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</si>
  <si>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Kolumna</t>
  </si>
  <si>
    <t xml:space="preserve">98-100 Łask; Leśników Polskich 1c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</si>
  <si>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</si>
  <si>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</si>
  <si>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</si>
  <si>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</si>
  <si>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</si>
  <si>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</si>
  <si>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</si>
  <si>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</si>
  <si>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</si>
  <si>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</si>
  <si>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</si>
  <si>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</si>
  <si>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</si>
  <si>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</si>
  <si>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</si>
  <si>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</si>
  <si>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</si>
  <si>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7. Oświadczamy, że następujące usługi stanowiące przedmiot zamówienia wykonają poszczególni Wykonawcy wspólnie ubiegający się o udzielenie zamówienia**: art.117 ust.4 PZP: </t>
    </r>
    <r>
      <rPr>
        <sz val="11"/>
        <color theme="5" tint="-0.249977111117893"/>
        <rFont val="Arial"/>
        <family val="2"/>
        <charset val="238"/>
      </rPr>
      <t>Należy podać zakres prac, który wykona dany członek konsorcjum/wspólnik w spółce cywillnej. Zamawiający przypomina, że ten członek konsorcjum/wspólnik w spółce cywilnej, który wykazuje spełnianie warunków udziału w postępowaniu w zakresie doświadczenia musi wykonać co najmniej prace o rodzaju i wartości wskazanej w tym warunku. Dopuszczalne jest również wskazanie, że wszyscy wykonawcy wykonają cały zakres wspólnie bez wyraźnego podziału.</t>
    </r>
  </si>
  <si>
    <t>Załącznik nr 1 do SWZ S.270.53.2024 Pakiet nr 1</t>
  </si>
  <si>
    <t>Odpowiadając na ogłoszenie o przetargu nieograniczonym na „Wykonywanie usług z zakresu gospodarki leśnej na terenie Nadleśnictwa Kolumna w roku 2025 - II''  składamy niniejszym ofertę na pakiet 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</si>
</sst>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theme="5" tint="-0.24997711111789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topLeftCell="A28" workbookViewId="0">
      <selection activeCell="U22" sqref="U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6" width="2.332031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155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15"/>
      <c r="C4" s="15"/>
      <c r="D4" s="15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15"/>
      <c r="C6" s="15"/>
      <c r="D6" s="15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" customHeight="1" x14ac:dyDescent="0.2">
      <c r="B10" s="36" t="s">
        <v>130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27" t="s">
        <v>131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132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3" t="s">
        <v>133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134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135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136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29" t="s">
        <v>156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137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847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138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1137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4085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15" customHeight="1" x14ac:dyDescent="0.2"/>
    <row r="40" spans="2:13" s="1" customFormat="1" ht="18.149999999999999" customHeight="1" x14ac:dyDescent="0.2">
      <c r="B40" s="13" t="s">
        <v>139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237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3.15" customHeight="1" x14ac:dyDescent="0.2"/>
    <row r="46" spans="2:13" s="1" customFormat="1" ht="18.149999999999999" customHeight="1" x14ac:dyDescent="0.2">
      <c r="B46" s="13" t="s">
        <v>140</v>
      </c>
      <c r="C46" s="13"/>
      <c r="D46" s="13"/>
      <c r="E46" s="13"/>
      <c r="F46" s="13"/>
      <c r="G46" s="13"/>
      <c r="H46" s="13"/>
      <c r="I46" s="13"/>
      <c r="J46" s="13"/>
      <c r="K46" s="13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7" t="s">
        <v>10</v>
      </c>
      <c r="M48" s="17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46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1">
        <f>ROUND(I49+ K49,2)</f>
        <v>0</v>
      </c>
      <c r="M49" s="12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110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1">
        <f>ROUND(I50+ K50,2)</f>
        <v>0</v>
      </c>
      <c r="M50" s="12"/>
    </row>
    <row r="51" spans="2:13" s="1" customFormat="1" ht="3.15" customHeight="1" x14ac:dyDescent="0.2"/>
    <row r="52" spans="2:13" s="1" customFormat="1" ht="18.149999999999999" customHeight="1" x14ac:dyDescent="0.2">
      <c r="B52" s="13" t="s">
        <v>141</v>
      </c>
      <c r="C52" s="13"/>
      <c r="D52" s="13"/>
      <c r="E52" s="13"/>
      <c r="F52" s="13"/>
      <c r="G52" s="13"/>
      <c r="H52" s="13"/>
      <c r="I52" s="13"/>
      <c r="J52" s="13"/>
      <c r="K52" s="13"/>
    </row>
    <row r="53" spans="2:13" s="1" customFormat="1" ht="5.25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649999999999999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637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1">
        <f>ROUND(I55+ K55,2)</f>
        <v>0</v>
      </c>
      <c r="M55" s="12"/>
    </row>
    <row r="56" spans="2:13" s="1" customFormat="1" ht="9" customHeight="1" x14ac:dyDescent="0.2"/>
    <row r="57" spans="2:13" s="1" customFormat="1" ht="45.4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7" t="s">
        <v>10</v>
      </c>
      <c r="M57" s="17"/>
    </row>
    <row r="58" spans="2:13" s="1" customFormat="1" ht="19.649999999999999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2</v>
      </c>
      <c r="H58" s="10">
        <v>0</v>
      </c>
      <c r="I58" s="9">
        <f t="shared" ref="I58:I90" si="0">ROUND(G58* H58,2)</f>
        <v>0</v>
      </c>
      <c r="J58" s="5">
        <v>8</v>
      </c>
      <c r="K58" s="9">
        <f t="shared" ref="K58:K90" si="1">ROUND(I58* J58/100,2)</f>
        <v>0</v>
      </c>
      <c r="L58" s="11">
        <f t="shared" ref="L58:L90" si="2">ROUND(I58+ K58,2)</f>
        <v>0</v>
      </c>
      <c r="M58" s="12"/>
    </row>
    <row r="59" spans="2:13" s="1" customFormat="1" ht="38.85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15.36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65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8.6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38.85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4.62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8">
        <v>19.690000000000001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2.38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38</v>
      </c>
      <c r="G64" s="8">
        <v>11.88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38</v>
      </c>
      <c r="G65" s="8">
        <v>98.59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48</v>
      </c>
      <c r="G66" s="8">
        <v>67.680000000000007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49</v>
      </c>
      <c r="D67" s="6" t="s">
        <v>50</v>
      </c>
      <c r="E67" s="7" t="s">
        <v>51</v>
      </c>
      <c r="F67" s="6" t="s">
        <v>48</v>
      </c>
      <c r="G67" s="8">
        <v>87.95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65" customHeight="1" x14ac:dyDescent="0.2">
      <c r="B68" s="5">
        <v>19</v>
      </c>
      <c r="C68" s="6" t="s">
        <v>52</v>
      </c>
      <c r="D68" s="6" t="s">
        <v>53</v>
      </c>
      <c r="E68" s="7" t="s">
        <v>54</v>
      </c>
      <c r="F68" s="6" t="s">
        <v>48</v>
      </c>
      <c r="G68" s="8">
        <v>36.57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20</v>
      </c>
      <c r="C69" s="6" t="s">
        <v>55</v>
      </c>
      <c r="D69" s="6" t="s">
        <v>56</v>
      </c>
      <c r="E69" s="7" t="s">
        <v>57</v>
      </c>
      <c r="F69" s="6" t="s">
        <v>48</v>
      </c>
      <c r="G69" s="8">
        <v>192.2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65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25</v>
      </c>
      <c r="G70" s="8">
        <v>18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25</v>
      </c>
      <c r="G71" s="8">
        <v>56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25</v>
      </c>
      <c r="G72" s="8">
        <v>23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25</v>
      </c>
      <c r="G73" s="8">
        <v>20.32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25</v>
      </c>
      <c r="G74" s="8">
        <v>38.93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28.65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25</v>
      </c>
      <c r="G75" s="8">
        <v>20.45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79</v>
      </c>
      <c r="G76" s="8">
        <v>18.12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79</v>
      </c>
      <c r="G77" s="8">
        <v>5.95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79</v>
      </c>
      <c r="G78" s="8">
        <v>6.58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86</v>
      </c>
      <c r="D79" s="6" t="s">
        <v>87</v>
      </c>
      <c r="E79" s="7" t="s">
        <v>88</v>
      </c>
      <c r="F79" s="6" t="s">
        <v>89</v>
      </c>
      <c r="G79" s="8">
        <v>34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93</v>
      </c>
      <c r="G80" s="8">
        <v>100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93</v>
      </c>
      <c r="G81" s="8">
        <v>92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93</v>
      </c>
      <c r="G82" s="8">
        <v>9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28.65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93</v>
      </c>
      <c r="G83" s="8">
        <v>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28.65" customHeight="1" x14ac:dyDescent="0.2">
      <c r="B84" s="5">
        <v>35</v>
      </c>
      <c r="C84" s="6" t="s">
        <v>103</v>
      </c>
      <c r="D84" s="6" t="s">
        <v>104</v>
      </c>
      <c r="E84" s="7" t="s">
        <v>105</v>
      </c>
      <c r="F84" s="6" t="s">
        <v>93</v>
      </c>
      <c r="G84" s="8">
        <v>20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36</v>
      </c>
      <c r="C85" s="6" t="s">
        <v>106</v>
      </c>
      <c r="D85" s="6" t="s">
        <v>107</v>
      </c>
      <c r="E85" s="7" t="s">
        <v>108</v>
      </c>
      <c r="F85" s="6" t="s">
        <v>93</v>
      </c>
      <c r="G85" s="8">
        <v>30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25</v>
      </c>
      <c r="G86" s="8">
        <v>13.5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89</v>
      </c>
      <c r="G87" s="8">
        <v>1101.01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19.649999999999999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89</v>
      </c>
      <c r="G88" s="8">
        <v>2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4" s="1" customFormat="1" ht="19.649999999999999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89</v>
      </c>
      <c r="G89" s="8">
        <v>155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4" s="1" customFormat="1" ht="19.649999999999999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89</v>
      </c>
      <c r="G90" s="8">
        <v>80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4" s="1" customFormat="1" ht="55.95" customHeight="1" x14ac:dyDescent="0.2"/>
    <row r="92" spans="2:14" s="1" customFormat="1" ht="21.45" customHeight="1" x14ac:dyDescent="0.2">
      <c r="B92" s="18" t="s">
        <v>124</v>
      </c>
      <c r="C92" s="18"/>
      <c r="D92" s="18"/>
      <c r="E92" s="18"/>
      <c r="F92" s="21">
        <f>ROUND(I32+I37+I38+I43+I44+I49+I50+I55+I58+I59+I60+I61+I62+I63+I64+I65+I66+I67+I68+I69+I70+I71+I72+I73+I74+I75+I76+I77+I78+I79+I80+I81+I82+I83+I84+I85+I86+I87+I88+I89+I90,2)</f>
        <v>0</v>
      </c>
      <c r="G92" s="22"/>
      <c r="H92" s="22"/>
      <c r="I92" s="22"/>
      <c r="J92" s="22"/>
      <c r="K92" s="22"/>
      <c r="L92" s="22"/>
      <c r="M92" s="23"/>
    </row>
    <row r="93" spans="2:14" s="1" customFormat="1" ht="21.45" customHeight="1" x14ac:dyDescent="0.2">
      <c r="B93" s="18" t="s">
        <v>125</v>
      </c>
      <c r="C93" s="18"/>
      <c r="D93" s="18"/>
      <c r="E93" s="18"/>
      <c r="F93" s="24">
        <f>ROUND(L32+L37+L38+L43+L44+L49+L50+L55+L58+L59+L60+L61+L62+L63+L64+L65+L66+L67+L68+L69+L70+L71+L72+L73+L74+L75+L76+L77+L78+L79+L80+L81+L82+L83+L84+L85+L86+L87+L88+L89+L90,2)</f>
        <v>0</v>
      </c>
      <c r="G93" s="25"/>
      <c r="H93" s="25"/>
      <c r="I93" s="25"/>
      <c r="J93" s="25"/>
      <c r="K93" s="25"/>
      <c r="L93" s="25"/>
      <c r="M93" s="26"/>
    </row>
    <row r="94" spans="2:14" s="1" customFormat="1" ht="11.1" customHeight="1" x14ac:dyDescent="0.2"/>
    <row r="95" spans="2:14" s="1" customFormat="1" ht="80.099999999999994" customHeight="1" x14ac:dyDescent="0.2">
      <c r="B95" s="19" t="s">
        <v>142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2.7" customHeight="1" x14ac:dyDescent="0.2"/>
    <row r="97" spans="2:14" s="1" customFormat="1" ht="110.1" customHeight="1" x14ac:dyDescent="0.2">
      <c r="B97" s="19" t="s">
        <v>143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5.25" customHeight="1" x14ac:dyDescent="0.2"/>
    <row r="99" spans="2:14" s="1" customFormat="1" ht="110.1" customHeight="1" x14ac:dyDescent="0.2">
      <c r="B99" s="31" t="s">
        <v>144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5.25" customHeight="1" x14ac:dyDescent="0.2"/>
    <row r="101" spans="2:14" s="1" customFormat="1" ht="37.950000000000003" customHeight="1" x14ac:dyDescent="0.2">
      <c r="B101" s="37" t="s">
        <v>126</v>
      </c>
      <c r="C101" s="37"/>
      <c r="D101" s="37"/>
      <c r="E101" s="37"/>
      <c r="F101" s="32" t="s">
        <v>127</v>
      </c>
      <c r="G101" s="32"/>
      <c r="H101" s="32"/>
      <c r="I101" s="32"/>
      <c r="J101" s="32"/>
      <c r="K101" s="32"/>
      <c r="L101" s="32"/>
    </row>
    <row r="102" spans="2:14" s="1" customFormat="1" ht="28.65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65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6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65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.7" customHeight="1" x14ac:dyDescent="0.2"/>
    <row r="107" spans="2:14" s="1" customFormat="1" ht="203.1" customHeight="1" x14ac:dyDescent="0.2">
      <c r="B107" s="19" t="s">
        <v>145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2:14" s="1" customFormat="1" ht="2.7" customHeight="1" x14ac:dyDescent="0.2"/>
    <row r="109" spans="2:14" s="1" customFormat="1" ht="75" customHeight="1" x14ac:dyDescent="0.2">
      <c r="B109" s="38" t="s">
        <v>154</v>
      </c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</row>
    <row r="110" spans="2:14" s="1" customFormat="1" ht="30.6" customHeight="1" x14ac:dyDescent="0.2"/>
    <row r="111" spans="2:14" s="1" customFormat="1" ht="37.950000000000003" customHeight="1" x14ac:dyDescent="0.2">
      <c r="B111" s="37" t="s">
        <v>128</v>
      </c>
      <c r="C111" s="37"/>
      <c r="D111" s="37"/>
      <c r="E111" s="37"/>
      <c r="F111" s="34" t="s">
        <v>129</v>
      </c>
      <c r="G111" s="34"/>
      <c r="H111" s="34"/>
      <c r="I111" s="34"/>
      <c r="J111" s="34"/>
      <c r="K111" s="34"/>
      <c r="L111" s="34"/>
    </row>
    <row r="112" spans="2:14" s="1" customFormat="1" ht="28.65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65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6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6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.7" customHeight="1" x14ac:dyDescent="0.2"/>
    <row r="117" spans="2:14" s="1" customFormat="1" ht="159.9" customHeight="1" x14ac:dyDescent="0.2">
      <c r="B117" s="19" t="s">
        <v>146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7" customHeight="1" x14ac:dyDescent="0.2"/>
    <row r="119" spans="2:14" s="1" customFormat="1" ht="54.9" customHeight="1" x14ac:dyDescent="0.2">
      <c r="B119" s="19" t="s">
        <v>147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7" customHeight="1" x14ac:dyDescent="0.2"/>
    <row r="121" spans="2:14" s="1" customFormat="1" ht="60" customHeight="1" x14ac:dyDescent="0.2">
      <c r="B121" s="31" t="s">
        <v>148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7" customHeight="1" x14ac:dyDescent="0.2"/>
    <row r="123" spans="2:14" s="1" customFormat="1" ht="48" customHeight="1" x14ac:dyDescent="0.2">
      <c r="B123" s="31" t="s">
        <v>149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7" customHeight="1" x14ac:dyDescent="0.2"/>
    <row r="125" spans="2:14" s="1" customFormat="1" ht="125.1" customHeight="1" x14ac:dyDescent="0.2">
      <c r="B125" s="19" t="s">
        <v>150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2:14" s="1" customFormat="1" ht="2.7" customHeight="1" x14ac:dyDescent="0.2"/>
    <row r="127" spans="2:14" s="1" customFormat="1" ht="84.9" customHeight="1" x14ac:dyDescent="0.2">
      <c r="B127" s="19" t="s">
        <v>151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2:14" s="1" customFormat="1" ht="86.85" customHeight="1" x14ac:dyDescent="0.2"/>
    <row r="129" spans="2:10" s="1" customFormat="1" ht="17.7" customHeight="1" x14ac:dyDescent="0.2">
      <c r="I129" s="35" t="s">
        <v>152</v>
      </c>
      <c r="J129" s="35"/>
    </row>
    <row r="130" spans="2:10" s="1" customFormat="1" ht="145.19999999999999" customHeight="1" x14ac:dyDescent="0.2"/>
    <row r="131" spans="2:10" s="1" customFormat="1" ht="81.599999999999994" customHeight="1" x14ac:dyDescent="0.2">
      <c r="B131" s="28" t="s">
        <v>153</v>
      </c>
      <c r="C131" s="28"/>
      <c r="D131" s="28"/>
      <c r="E131" s="28"/>
      <c r="F131" s="28"/>
      <c r="G131" s="28"/>
      <c r="H131" s="28"/>
      <c r="I131" s="28"/>
      <c r="J131" s="28"/>
    </row>
  </sheetData>
  <mergeCells count="105">
    <mergeCell ref="B117:N117"/>
    <mergeCell ref="B119:N119"/>
    <mergeCell ref="B121:N121"/>
    <mergeCell ref="B123:N123"/>
    <mergeCell ref="B125:N125"/>
    <mergeCell ref="B10:D11"/>
    <mergeCell ref="B101:E101"/>
    <mergeCell ref="B102:E102"/>
    <mergeCell ref="B103:E103"/>
    <mergeCell ref="B104:E104"/>
    <mergeCell ref="B105:E105"/>
    <mergeCell ref="B107:N107"/>
    <mergeCell ref="B109:N109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31:J131"/>
    <mergeCell ref="B24:L24"/>
    <mergeCell ref="B26:L26"/>
    <mergeCell ref="B29:K29"/>
    <mergeCell ref="B34:K34"/>
    <mergeCell ref="B97:N97"/>
    <mergeCell ref="B99:N9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I129:J129"/>
    <mergeCell ref="L63:M63"/>
    <mergeCell ref="B112:E112"/>
    <mergeCell ref="B113:E113"/>
    <mergeCell ref="B114:E114"/>
    <mergeCell ref="B115:E115"/>
    <mergeCell ref="B92:E92"/>
    <mergeCell ref="B93:E93"/>
    <mergeCell ref="B95:N95"/>
    <mergeCell ref="E14:G14"/>
    <mergeCell ref="F92:M92"/>
    <mergeCell ref="F93:M93"/>
    <mergeCell ref="G11:N12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L88:M88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40:K40"/>
    <mergeCell ref="B6:D6"/>
    <mergeCell ref="B8:D8"/>
    <mergeCell ref="L89:M89"/>
    <mergeCell ref="L90:M90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6:K46"/>
    <mergeCell ref="B52:K5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Janecka Nadleśnictwo Kolumna</cp:lastModifiedBy>
  <dcterms:created xsi:type="dcterms:W3CDTF">2024-10-28T13:59:36Z</dcterms:created>
  <dcterms:modified xsi:type="dcterms:W3CDTF">2024-12-11T09:06:59Z</dcterms:modified>
</cp:coreProperties>
</file>